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9040" windowHeight="1285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<sst xmlns="http://schemas.openxmlformats.org/spreadsheetml/2006/main" count="36" uniqueCount="35">
  <si>
    <t>茂名市人民检察院2020年公开招聘劳动合同制司法辅助人员总成绩公布</t>
  </si>
  <si>
    <t>排名</t>
  </si>
  <si>
    <t>考试序号</t>
  </si>
  <si>
    <t>笔试成绩
（初始分）</t>
  </si>
  <si>
    <r>
      <rPr>
        <b/>
        <sz val="10"/>
        <color theme="1"/>
        <rFont val="等线"/>
        <charset val="134"/>
        <scheme val="minor"/>
      </rPr>
      <t xml:space="preserve">笔试成绩
</t>
    </r>
    <r>
      <rPr>
        <b/>
        <sz val="9"/>
        <color theme="1"/>
        <rFont val="等线"/>
        <charset val="134"/>
      </rPr>
      <t>（40%折算分）</t>
    </r>
  </si>
  <si>
    <t>技能考试成绩（初始分）</t>
  </si>
  <si>
    <r>
      <t>技能考试成绩</t>
    </r>
    <r>
      <rPr>
        <b/>
        <sz val="9"/>
        <color theme="1"/>
        <rFont val="等线"/>
        <charset val="134"/>
        <scheme val="minor"/>
      </rPr>
      <t>（20%折算分）</t>
    </r>
  </si>
  <si>
    <t>面试成绩（初始分）</t>
  </si>
  <si>
    <t>面试成绩（40%折算分）</t>
  </si>
  <si>
    <t>总成绩</t>
  </si>
  <si>
    <t>86</t>
  </si>
  <si>
    <t>85.3</t>
  </si>
  <si>
    <t>86.3</t>
  </si>
  <si>
    <t>90.3</t>
  </si>
  <si>
    <t>73.3</t>
  </si>
  <si>
    <t>87.3</t>
  </si>
  <si>
    <t>82.3</t>
  </si>
  <si>
    <t>85.7</t>
  </si>
  <si>
    <t>88.7</t>
  </si>
  <si>
    <t>85</t>
  </si>
  <si>
    <t>89.3</t>
  </si>
  <si>
    <t>88.3</t>
  </si>
  <si>
    <t>80.3</t>
  </si>
  <si>
    <t>84</t>
  </si>
  <si>
    <t>79.7</t>
  </si>
  <si>
    <t>84.3</t>
  </si>
  <si>
    <t>80.7</t>
  </si>
  <si>
    <t>82</t>
  </si>
  <si>
    <t>89.7</t>
  </si>
  <si>
    <t>80</t>
  </si>
  <si>
    <t>69.7</t>
  </si>
  <si>
    <t>78</t>
  </si>
  <si>
    <t>记分员：</t>
  </si>
  <si>
    <t>核分员：</t>
  </si>
  <si>
    <t>监督员：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</si>
</sst>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6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9"/>
      <color theme="1"/>
      <name val="等线"/>
      <charset val="134"/>
    </font>
    <font>
      <b/>
      <sz val="9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2" fillId="2" borderId="3" applyNumberFormat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zoomScale="130" zoomScaleNormal="130" workbookViewId="0">
      <selection activeCell="G2" sqref="G2"/>
    </sheetView>
  </sheetViews>
  <sheetFormatPr defaultColWidth="9" defaultRowHeight="14.25"/>
  <cols>
    <col min="1" max="1" width="4.5" customWidth="1"/>
    <col min="2" max="2" width="4.83333333333333" style="1" customWidth="1"/>
    <col min="3" max="3" width="9.33333333333333" style="2" customWidth="1"/>
    <col min="4" max="4" width="12.4166666666667" style="1" customWidth="1"/>
    <col min="5" max="5" width="11.4166666666667" customWidth="1"/>
    <col min="6" max="6" width="11.0583333333333" customWidth="1"/>
    <col min="7" max="7" width="9.03333333333333" style="1" customWidth="1"/>
    <col min="8" max="8" width="11.8166666666667" style="3" customWidth="1"/>
    <col min="9" max="9" width="7.41666666666667" style="3" customWidth="1"/>
  </cols>
  <sheetData>
    <row r="1" ht="38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40" customHeight="1" spans="1:9">
      <c r="A2" s="5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8" t="s">
        <v>6</v>
      </c>
      <c r="G2" s="6" t="s">
        <v>7</v>
      </c>
      <c r="H2" s="9" t="s">
        <v>8</v>
      </c>
      <c r="I2" s="15" t="s">
        <v>9</v>
      </c>
    </row>
    <row r="3" ht="28" customHeight="1" spans="1:9">
      <c r="A3" s="10">
        <v>1</v>
      </c>
      <c r="B3" s="10">
        <v>103</v>
      </c>
      <c r="C3" s="11" t="s">
        <v>10</v>
      </c>
      <c r="D3" s="10">
        <f t="shared" ref="D3:D25" si="0">C3*0.4</f>
        <v>34.4</v>
      </c>
      <c r="E3" s="10">
        <v>86.9</v>
      </c>
      <c r="F3" s="10">
        <f t="shared" ref="F3:F25" si="1">E3*0.2</f>
        <v>17.38</v>
      </c>
      <c r="G3" s="10">
        <v>86.44</v>
      </c>
      <c r="H3" s="12">
        <f t="shared" ref="H3:H25" si="2">G3*0.4</f>
        <v>34.576</v>
      </c>
      <c r="I3" s="12">
        <f t="shared" ref="I3:I25" si="3">D3+F3+H3</f>
        <v>86.356</v>
      </c>
    </row>
    <row r="4" ht="28" customHeight="1" spans="1:9">
      <c r="A4" s="10">
        <v>2</v>
      </c>
      <c r="B4" s="10">
        <v>284</v>
      </c>
      <c r="C4" s="11" t="s">
        <v>11</v>
      </c>
      <c r="D4" s="10">
        <f t="shared" si="0"/>
        <v>34.12</v>
      </c>
      <c r="E4" s="10">
        <v>67.5</v>
      </c>
      <c r="F4" s="10">
        <f t="shared" si="1"/>
        <v>13.5</v>
      </c>
      <c r="G4" s="10">
        <v>87.56</v>
      </c>
      <c r="H4" s="12">
        <f t="shared" si="2"/>
        <v>35.024</v>
      </c>
      <c r="I4" s="12">
        <f t="shared" si="3"/>
        <v>82.644</v>
      </c>
    </row>
    <row r="5" ht="28" customHeight="1" spans="1:9">
      <c r="A5" s="10">
        <v>3</v>
      </c>
      <c r="B5" s="10">
        <v>69</v>
      </c>
      <c r="C5" s="11" t="s">
        <v>12</v>
      </c>
      <c r="D5" s="10">
        <f t="shared" si="0"/>
        <v>34.52</v>
      </c>
      <c r="E5" s="10">
        <v>70.8</v>
      </c>
      <c r="F5" s="10">
        <f t="shared" si="1"/>
        <v>14.16</v>
      </c>
      <c r="G5" s="10">
        <v>84.67</v>
      </c>
      <c r="H5" s="12">
        <f t="shared" si="2"/>
        <v>33.868</v>
      </c>
      <c r="I5" s="12">
        <f t="shared" si="3"/>
        <v>82.548</v>
      </c>
    </row>
    <row r="6" ht="28" customHeight="1" spans="1:9">
      <c r="A6" s="10">
        <v>4</v>
      </c>
      <c r="B6" s="10">
        <v>104</v>
      </c>
      <c r="C6" s="11" t="s">
        <v>13</v>
      </c>
      <c r="D6" s="10">
        <f t="shared" si="0"/>
        <v>36.12</v>
      </c>
      <c r="E6" s="10">
        <v>50.1</v>
      </c>
      <c r="F6" s="10">
        <f t="shared" si="1"/>
        <v>10.02</v>
      </c>
      <c r="G6" s="10">
        <v>90.11</v>
      </c>
      <c r="H6" s="12">
        <f t="shared" si="2"/>
        <v>36.044</v>
      </c>
      <c r="I6" s="12">
        <f t="shared" si="3"/>
        <v>82.184</v>
      </c>
    </row>
    <row r="7" ht="28" customHeight="1" spans="1:9">
      <c r="A7" s="10">
        <v>5</v>
      </c>
      <c r="B7" s="10">
        <v>293</v>
      </c>
      <c r="C7" s="11" t="s">
        <v>14</v>
      </c>
      <c r="D7" s="10">
        <f t="shared" si="0"/>
        <v>29.32</v>
      </c>
      <c r="E7" s="10">
        <v>88.9</v>
      </c>
      <c r="F7" s="10">
        <f t="shared" si="1"/>
        <v>17.78</v>
      </c>
      <c r="G7" s="10">
        <v>85.44</v>
      </c>
      <c r="H7" s="12">
        <f t="shared" si="2"/>
        <v>34.176</v>
      </c>
      <c r="I7" s="12">
        <f t="shared" si="3"/>
        <v>81.276</v>
      </c>
    </row>
    <row r="8" ht="28" customHeight="1" spans="1:9">
      <c r="A8" s="10">
        <v>6</v>
      </c>
      <c r="B8" s="10">
        <v>13</v>
      </c>
      <c r="C8" s="11" t="s">
        <v>15</v>
      </c>
      <c r="D8" s="10">
        <f t="shared" si="0"/>
        <v>34.92</v>
      </c>
      <c r="E8" s="10">
        <v>45.8</v>
      </c>
      <c r="F8" s="10">
        <f t="shared" si="1"/>
        <v>9.16</v>
      </c>
      <c r="G8" s="10">
        <v>92.78</v>
      </c>
      <c r="H8" s="12">
        <f t="shared" si="2"/>
        <v>37.112</v>
      </c>
      <c r="I8" s="12">
        <f t="shared" si="3"/>
        <v>81.192</v>
      </c>
    </row>
    <row r="9" ht="28" customHeight="1" spans="1:9">
      <c r="A9" s="10">
        <v>7</v>
      </c>
      <c r="B9" s="10">
        <v>274</v>
      </c>
      <c r="C9" s="11" t="s">
        <v>16</v>
      </c>
      <c r="D9" s="10">
        <f t="shared" si="0"/>
        <v>32.92</v>
      </c>
      <c r="E9" s="10">
        <v>71.1</v>
      </c>
      <c r="F9" s="10">
        <f t="shared" si="1"/>
        <v>14.22</v>
      </c>
      <c r="G9" s="10">
        <v>85</v>
      </c>
      <c r="H9" s="12">
        <f t="shared" si="2"/>
        <v>34</v>
      </c>
      <c r="I9" s="12">
        <f t="shared" si="3"/>
        <v>81.14</v>
      </c>
    </row>
    <row r="10" ht="28" customHeight="1" spans="1:9">
      <c r="A10" s="10">
        <v>8</v>
      </c>
      <c r="B10" s="10">
        <v>3</v>
      </c>
      <c r="C10" s="11" t="s">
        <v>17</v>
      </c>
      <c r="D10" s="10">
        <f t="shared" si="0"/>
        <v>34.28</v>
      </c>
      <c r="E10" s="10">
        <v>63.7</v>
      </c>
      <c r="F10" s="10">
        <f t="shared" si="1"/>
        <v>12.74</v>
      </c>
      <c r="G10" s="10">
        <v>84.56</v>
      </c>
      <c r="H10" s="12">
        <f t="shared" si="2"/>
        <v>33.824</v>
      </c>
      <c r="I10" s="12">
        <f t="shared" si="3"/>
        <v>80.844</v>
      </c>
    </row>
    <row r="11" ht="28" customHeight="1" spans="1:9">
      <c r="A11" s="10">
        <v>9</v>
      </c>
      <c r="B11" s="10">
        <v>136</v>
      </c>
      <c r="C11" s="11" t="s">
        <v>18</v>
      </c>
      <c r="D11" s="10">
        <f t="shared" si="0"/>
        <v>35.48</v>
      </c>
      <c r="E11" s="10">
        <v>53</v>
      </c>
      <c r="F11" s="10">
        <f t="shared" si="1"/>
        <v>10.6</v>
      </c>
      <c r="G11" s="10">
        <v>86.67</v>
      </c>
      <c r="H11" s="12">
        <f t="shared" si="2"/>
        <v>34.668</v>
      </c>
      <c r="I11" s="12">
        <f t="shared" si="3"/>
        <v>80.748</v>
      </c>
    </row>
    <row r="12" ht="28" customHeight="1" spans="1:9">
      <c r="A12" s="10">
        <v>10</v>
      </c>
      <c r="B12" s="10">
        <v>286</v>
      </c>
      <c r="C12" s="11" t="s">
        <v>19</v>
      </c>
      <c r="D12" s="10">
        <f t="shared" si="0"/>
        <v>34</v>
      </c>
      <c r="E12" s="10">
        <v>61.9</v>
      </c>
      <c r="F12" s="10">
        <f t="shared" si="1"/>
        <v>12.38</v>
      </c>
      <c r="G12" s="10">
        <v>84.67</v>
      </c>
      <c r="H12" s="12">
        <f t="shared" si="2"/>
        <v>33.868</v>
      </c>
      <c r="I12" s="12">
        <f t="shared" si="3"/>
        <v>80.248</v>
      </c>
    </row>
    <row r="13" ht="28" customHeight="1" spans="1:9">
      <c r="A13" s="10">
        <v>11</v>
      </c>
      <c r="B13" s="10">
        <v>62</v>
      </c>
      <c r="C13" s="11" t="s">
        <v>20</v>
      </c>
      <c r="D13" s="10">
        <f t="shared" si="0"/>
        <v>35.72</v>
      </c>
      <c r="E13" s="10">
        <v>45.5</v>
      </c>
      <c r="F13" s="10">
        <f t="shared" si="1"/>
        <v>9.1</v>
      </c>
      <c r="G13" s="10">
        <v>88.44</v>
      </c>
      <c r="H13" s="12">
        <f t="shared" si="2"/>
        <v>35.376</v>
      </c>
      <c r="I13" s="12">
        <f t="shared" si="3"/>
        <v>80.196</v>
      </c>
    </row>
    <row r="14" ht="28" customHeight="1" spans="1:9">
      <c r="A14" s="10">
        <v>12</v>
      </c>
      <c r="B14" s="10">
        <v>59</v>
      </c>
      <c r="C14" s="11" t="s">
        <v>21</v>
      </c>
      <c r="D14" s="10">
        <f t="shared" si="0"/>
        <v>35.32</v>
      </c>
      <c r="E14" s="10">
        <v>60.3</v>
      </c>
      <c r="F14" s="10">
        <f t="shared" si="1"/>
        <v>12.06</v>
      </c>
      <c r="G14" s="10">
        <v>81.22</v>
      </c>
      <c r="H14" s="12">
        <f t="shared" si="2"/>
        <v>32.488</v>
      </c>
      <c r="I14" s="12">
        <f t="shared" si="3"/>
        <v>79.868</v>
      </c>
    </row>
    <row r="15" ht="28" customHeight="1" spans="1:9">
      <c r="A15" s="10">
        <v>13</v>
      </c>
      <c r="B15" s="10">
        <v>44</v>
      </c>
      <c r="C15" s="11" t="s">
        <v>22</v>
      </c>
      <c r="D15" s="10">
        <f t="shared" si="0"/>
        <v>32.12</v>
      </c>
      <c r="E15" s="10">
        <v>70.7</v>
      </c>
      <c r="F15" s="10">
        <f t="shared" si="1"/>
        <v>14.14</v>
      </c>
      <c r="G15" s="10">
        <v>83.78</v>
      </c>
      <c r="H15" s="12">
        <f t="shared" si="2"/>
        <v>33.512</v>
      </c>
      <c r="I15" s="12">
        <f t="shared" si="3"/>
        <v>79.772</v>
      </c>
    </row>
    <row r="16" ht="28" customHeight="1" spans="1:9">
      <c r="A16" s="10">
        <v>14</v>
      </c>
      <c r="B16" s="10">
        <v>269</v>
      </c>
      <c r="C16" s="11" t="s">
        <v>23</v>
      </c>
      <c r="D16" s="10">
        <f t="shared" si="0"/>
        <v>33.6</v>
      </c>
      <c r="E16" s="10">
        <v>58.2</v>
      </c>
      <c r="F16" s="10">
        <f t="shared" si="1"/>
        <v>11.64</v>
      </c>
      <c r="G16" s="10">
        <v>86.22</v>
      </c>
      <c r="H16" s="12">
        <f t="shared" si="2"/>
        <v>34.488</v>
      </c>
      <c r="I16" s="12">
        <f t="shared" si="3"/>
        <v>79.728</v>
      </c>
    </row>
    <row r="17" ht="28" customHeight="1" spans="1:9">
      <c r="A17" s="10">
        <v>15</v>
      </c>
      <c r="B17" s="10">
        <v>81</v>
      </c>
      <c r="C17" s="11" t="s">
        <v>24</v>
      </c>
      <c r="D17" s="10">
        <f t="shared" si="0"/>
        <v>31.88</v>
      </c>
      <c r="E17" s="10">
        <v>61.3</v>
      </c>
      <c r="F17" s="10">
        <f t="shared" si="1"/>
        <v>12.26</v>
      </c>
      <c r="G17" s="10">
        <v>88.67</v>
      </c>
      <c r="H17" s="12">
        <f t="shared" si="2"/>
        <v>35.468</v>
      </c>
      <c r="I17" s="12">
        <f t="shared" si="3"/>
        <v>79.608</v>
      </c>
    </row>
    <row r="18" ht="28" customHeight="1" spans="1:9">
      <c r="A18" s="10">
        <v>16</v>
      </c>
      <c r="B18" s="10">
        <v>256</v>
      </c>
      <c r="C18" s="11" t="s">
        <v>25</v>
      </c>
      <c r="D18" s="10">
        <f t="shared" si="0"/>
        <v>33.72</v>
      </c>
      <c r="E18" s="10">
        <v>59.2</v>
      </c>
      <c r="F18" s="10">
        <f t="shared" si="1"/>
        <v>11.84</v>
      </c>
      <c r="G18" s="10">
        <v>84.44</v>
      </c>
      <c r="H18" s="12">
        <f t="shared" si="2"/>
        <v>33.776</v>
      </c>
      <c r="I18" s="12">
        <f t="shared" si="3"/>
        <v>79.336</v>
      </c>
    </row>
    <row r="19" ht="28" customHeight="1" spans="1:9">
      <c r="A19" s="10">
        <v>17</v>
      </c>
      <c r="B19" s="10">
        <v>199</v>
      </c>
      <c r="C19" s="11" t="s">
        <v>26</v>
      </c>
      <c r="D19" s="10">
        <f t="shared" si="0"/>
        <v>32.28</v>
      </c>
      <c r="E19" s="10">
        <v>66.9</v>
      </c>
      <c r="F19" s="10">
        <f t="shared" si="1"/>
        <v>13.38</v>
      </c>
      <c r="G19" s="10">
        <v>83.89</v>
      </c>
      <c r="H19" s="12">
        <f t="shared" si="2"/>
        <v>33.556</v>
      </c>
      <c r="I19" s="12">
        <f t="shared" si="3"/>
        <v>79.216</v>
      </c>
    </row>
    <row r="20" ht="28" customHeight="1" spans="1:9">
      <c r="A20" s="10">
        <v>18</v>
      </c>
      <c r="B20" s="10">
        <v>73</v>
      </c>
      <c r="C20" s="11" t="s">
        <v>17</v>
      </c>
      <c r="D20" s="10">
        <f t="shared" si="0"/>
        <v>34.28</v>
      </c>
      <c r="E20" s="10">
        <v>53.5</v>
      </c>
      <c r="F20" s="10">
        <f t="shared" si="1"/>
        <v>10.7</v>
      </c>
      <c r="G20" s="10">
        <v>85.22</v>
      </c>
      <c r="H20" s="12">
        <f t="shared" si="2"/>
        <v>34.088</v>
      </c>
      <c r="I20" s="12">
        <f t="shared" si="3"/>
        <v>79.068</v>
      </c>
    </row>
    <row r="21" ht="28" customHeight="1" spans="1:9">
      <c r="A21" s="10">
        <v>19</v>
      </c>
      <c r="B21" s="10">
        <v>133</v>
      </c>
      <c r="C21" s="11" t="s">
        <v>27</v>
      </c>
      <c r="D21" s="10">
        <f t="shared" si="0"/>
        <v>32.8</v>
      </c>
      <c r="E21" s="10">
        <v>56.7</v>
      </c>
      <c r="F21" s="10">
        <f t="shared" si="1"/>
        <v>11.34</v>
      </c>
      <c r="G21" s="10">
        <v>86.67</v>
      </c>
      <c r="H21" s="12">
        <f t="shared" si="2"/>
        <v>34.668</v>
      </c>
      <c r="I21" s="12">
        <f t="shared" si="3"/>
        <v>78.808</v>
      </c>
    </row>
    <row r="22" ht="28" customHeight="1" spans="1:9">
      <c r="A22" s="10">
        <v>20</v>
      </c>
      <c r="B22" s="10">
        <v>347</v>
      </c>
      <c r="C22" s="11" t="s">
        <v>28</v>
      </c>
      <c r="D22" s="10">
        <f t="shared" si="0"/>
        <v>35.88</v>
      </c>
      <c r="E22" s="10">
        <v>41.4</v>
      </c>
      <c r="F22" s="10">
        <f t="shared" si="1"/>
        <v>8.28</v>
      </c>
      <c r="G22" s="10">
        <v>85</v>
      </c>
      <c r="H22" s="12">
        <f t="shared" si="2"/>
        <v>34</v>
      </c>
      <c r="I22" s="12">
        <f t="shared" si="3"/>
        <v>78.16</v>
      </c>
    </row>
    <row r="23" ht="28" customHeight="1" spans="1:9">
      <c r="A23" s="10">
        <v>21</v>
      </c>
      <c r="B23" s="10">
        <v>71</v>
      </c>
      <c r="C23" s="11" t="s">
        <v>29</v>
      </c>
      <c r="D23" s="10">
        <f t="shared" si="0"/>
        <v>32</v>
      </c>
      <c r="E23" s="10">
        <v>63.2</v>
      </c>
      <c r="F23" s="10">
        <f t="shared" si="1"/>
        <v>12.64</v>
      </c>
      <c r="G23" s="10">
        <v>81.56</v>
      </c>
      <c r="H23" s="12">
        <f t="shared" si="2"/>
        <v>32.624</v>
      </c>
      <c r="I23" s="12">
        <f t="shared" si="3"/>
        <v>77.264</v>
      </c>
    </row>
    <row r="24" ht="28" customHeight="1" spans="1:9">
      <c r="A24" s="10">
        <v>22</v>
      </c>
      <c r="B24" s="10">
        <v>15</v>
      </c>
      <c r="C24" s="11" t="s">
        <v>30</v>
      </c>
      <c r="D24" s="10">
        <f t="shared" si="0"/>
        <v>27.88</v>
      </c>
      <c r="E24" s="10">
        <v>78.5</v>
      </c>
      <c r="F24" s="10">
        <f t="shared" si="1"/>
        <v>15.7</v>
      </c>
      <c r="G24" s="10">
        <v>79</v>
      </c>
      <c r="H24" s="12">
        <f t="shared" si="2"/>
        <v>31.6</v>
      </c>
      <c r="I24" s="12">
        <f t="shared" si="3"/>
        <v>75.18</v>
      </c>
    </row>
    <row r="25" ht="28" customHeight="1" spans="1:9">
      <c r="A25" s="10">
        <v>23</v>
      </c>
      <c r="B25" s="10">
        <v>352</v>
      </c>
      <c r="C25" s="11" t="s">
        <v>31</v>
      </c>
      <c r="D25" s="10">
        <f t="shared" si="0"/>
        <v>31.2</v>
      </c>
      <c r="E25" s="10">
        <v>63</v>
      </c>
      <c r="F25" s="10">
        <f t="shared" si="1"/>
        <v>12.6</v>
      </c>
      <c r="G25" s="10">
        <v>76.33</v>
      </c>
      <c r="H25" s="12">
        <f t="shared" si="2"/>
        <v>30.532</v>
      </c>
      <c r="I25" s="12">
        <f t="shared" si="3"/>
        <v>74.332</v>
      </c>
    </row>
    <row r="27" spans="1:7">
      <c r="A27" s="13" t="s">
        <v>32</v>
      </c>
      <c r="D27" s="14" t="s">
        <v>33</v>
      </c>
      <c r="G27" s="14" t="s">
        <v>34</v>
      </c>
    </row>
  </sheetData>
  <sortState ref="A3:J25">
    <sortCondition ref="I3:I25" descending="1"/>
  </sortState>
  <mergeCells count="1">
    <mergeCell ref="A1:I1"/>
  </mergeCells>
  <pageMargins left="0.839583333333333" right="0.393055555555556" top="0.747916666666667" bottom="0.747916666666667" header="0.314583333333333" footer="0.31458333333333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dcterms:created xsi:type="dcterms:W3CDTF">2020-07-07T03:26:00Z</dcterms:created>
  <cp:lastPrinted>2020-07-29T02:04:00Z</cp:lastPrinted>
  <dcterms:modified xsi:type="dcterms:W3CDTF">2020-07-29T02:42:01Z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